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40" windowWidth="1056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<sst xmlns="http://schemas.openxmlformats.org/spreadsheetml/2006/main" count="16" uniqueCount="12">
  <si>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CCD</t>
  </si>
  <si>
    <t>Pixel</t>
  </si>
  <si>
    <t>Diag</t>
  </si>
  <si>
    <t>FOV</t>
  </si>
  <si>
    <t>PIXEL</t>
  </si>
  <si>
    <t>INCHES</t>
  </si>
  <si>
    <t>min</t>
  </si>
  <si>
    <t>sec</t>
  </si>
  <si>
    <t>FOCAL</t>
  </si>
  <si>
    <t>LENGTH</t>
  </si>
  <si>
    <t>IN</t>
  </si>
  <si>
    <t>MM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</si>
</sst>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49" fontId="9" fillId="5" borderId="9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4" borderId="8" xfId="0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164" fontId="4" fillId="7" borderId="3" xfId="0" applyNumberFormat="1" applyFont="1" applyFill="1" applyBorder="1" applyAlignment="1">
      <alignment horizontal="center"/>
    </xf>
    <xf numFmtId="2" fontId="5" fillId="7" borderId="4" xfId="0" applyNumberFormat="1" applyFont="1" applyFill="1" applyBorder="1" applyAlignment="1">
      <alignment horizontal="center"/>
    </xf>
    <xf numFmtId="164" fontId="4" fillId="7" borderId="18" xfId="0" applyNumberFormat="1" applyFont="1" applyFill="1" applyBorder="1" applyAlignment="1">
      <alignment horizontal="center"/>
    </xf>
    <xf numFmtId="2" fontId="5" fillId="7" borderId="19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3" fillId="7" borderId="22" xfId="0" applyNumberFormat="1" applyFont="1" applyFill="1" applyBorder="1" applyAlignment="1">
      <alignment horizontal="center"/>
    </xf>
    <xf numFmtId="2" fontId="3" fillId="7" borderId="22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6375"/>
          <c:w val="0.88675"/>
          <c:h val="0.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Sheet1!$F$10:$F$24</c:f>
              <c:numCache>
                <c:ptCount val="15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3600</c:v>
                </c:pt>
                <c:pt idx="7">
                  <c:v>4100</c:v>
                </c:pt>
                <c:pt idx="8">
                  <c:v>4600</c:v>
                </c:pt>
                <c:pt idx="9">
                  <c:v>5100</c:v>
                </c:pt>
                <c:pt idx="10">
                  <c:v>5600</c:v>
                </c:pt>
                <c:pt idx="11">
                  <c:v>6100</c:v>
                </c:pt>
                <c:pt idx="12">
                  <c:v>6600</c:v>
                </c:pt>
                <c:pt idx="13">
                  <c:v>7100</c:v>
                </c:pt>
                <c:pt idx="14">
                  <c:v>7600</c:v>
                </c:pt>
              </c:numCache>
            </c:numRef>
          </c:cat>
          <c:val>
            <c:numRef>
              <c:f>Sheet1!$D$10:$D$24</c:f>
              <c:numCache>
                <c:ptCount val="15"/>
                <c:pt idx="0">
                  <c:v>3.0044</c:v>
                </c:pt>
                <c:pt idx="1">
                  <c:v>1.5022</c:v>
                </c:pt>
                <c:pt idx="2">
                  <c:v>1.0014666666666667</c:v>
                </c:pt>
                <c:pt idx="3">
                  <c:v>0.7511</c:v>
                </c:pt>
                <c:pt idx="4">
                  <c:v>0.60088</c:v>
                </c:pt>
                <c:pt idx="5">
                  <c:v>0.5007333333333334</c:v>
                </c:pt>
                <c:pt idx="6">
                  <c:v>0.4292</c:v>
                </c:pt>
                <c:pt idx="7">
                  <c:v>0.37555</c:v>
                </c:pt>
                <c:pt idx="8">
                  <c:v>0.33382222222222224</c:v>
                </c:pt>
                <c:pt idx="9">
                  <c:v>0.30044</c:v>
                </c:pt>
                <c:pt idx="10">
                  <c:v>0.2731272727272727</c:v>
                </c:pt>
                <c:pt idx="11">
                  <c:v>0.2503666666666667</c:v>
                </c:pt>
                <c:pt idx="12">
                  <c:v>0.23110769230769232</c:v>
                </c:pt>
                <c:pt idx="13">
                  <c:v>0.2146</c:v>
                </c:pt>
                <c:pt idx="14">
                  <c:v>0.20029333333333332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Sheet1!$F$10:$F$24</c:f>
              <c:numCache>
                <c:ptCount val="15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3600</c:v>
                </c:pt>
                <c:pt idx="7">
                  <c:v>4100</c:v>
                </c:pt>
                <c:pt idx="8">
                  <c:v>4600</c:v>
                </c:pt>
                <c:pt idx="9">
                  <c:v>5100</c:v>
                </c:pt>
                <c:pt idx="10">
                  <c:v>5600</c:v>
                </c:pt>
                <c:pt idx="11">
                  <c:v>6100</c:v>
                </c:pt>
                <c:pt idx="12">
                  <c:v>6600</c:v>
                </c:pt>
                <c:pt idx="13">
                  <c:v>7100</c:v>
                </c:pt>
                <c:pt idx="14">
                  <c:v>7600</c:v>
                </c:pt>
              </c:numCache>
            </c:numRef>
          </c:cat>
          <c:val>
            <c:numRef>
              <c:f>Sheet1!$E$10:$E$24</c:f>
              <c:numCache>
                <c:ptCount val="15"/>
                <c:pt idx="0">
                  <c:v>6.0088</c:v>
                </c:pt>
                <c:pt idx="1">
                  <c:v>3.0044</c:v>
                </c:pt>
                <c:pt idx="2">
                  <c:v>2.0029333333333335</c:v>
                </c:pt>
                <c:pt idx="3">
                  <c:v>1.5022</c:v>
                </c:pt>
                <c:pt idx="4">
                  <c:v>1.20176</c:v>
                </c:pt>
                <c:pt idx="5">
                  <c:v>1.0014666666666667</c:v>
                </c:pt>
                <c:pt idx="6">
                  <c:v>0.8584</c:v>
                </c:pt>
                <c:pt idx="7">
                  <c:v>0.7511</c:v>
                </c:pt>
                <c:pt idx="8">
                  <c:v>0.6676444444444445</c:v>
                </c:pt>
                <c:pt idx="9">
                  <c:v>0.60088</c:v>
                </c:pt>
                <c:pt idx="10">
                  <c:v>0.5462545454545454</c:v>
                </c:pt>
                <c:pt idx="11">
                  <c:v>0.5007333333333334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auto val="1"/>
        <c:lblOffset val="100"/>
        <c:tickLblSkip val="2"/>
        <c:noMultiLvlLbl val="0"/>
      </c:catAx>
      <c:valAx>
        <c:axId val="34750014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76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"/>
          <c:y val="0.1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20</xdr:col>
      <xdr:colOff>381000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933950" y="5334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2">
      <selection activeCell="D10" sqref="D10"/>
    </sheetView>
  </sheetViews>
  <sheetFormatPr defaultColWidth="10.7109375" defaultRowHeight="12.75"/>
  <cols>
    <col min="1" max="1" width="4.7109375" style="2" bestFit="1" customWidth="1"/>
    <col min="2" max="2" width="10.421875" style="2" customWidth="1"/>
    <col min="3" max="3" width="9.140625" style="2" customWidth="1"/>
    <col min="4" max="5" width="12.57421875" style="2" customWidth="1"/>
    <col min="6" max="6" width="11.00390625" style="2" customWidth="1"/>
    <col min="7" max="7" width="9.140625" style="23" customWidth="1"/>
    <col min="8" max="8" width="5.00390625" style="2" bestFit="1" customWidth="1"/>
    <col min="9" max="9" width="5.421875" style="3" bestFit="1" customWidth="1"/>
    <col min="10" max="10" width="5.00390625" style="2" bestFit="1" customWidth="1"/>
    <col min="11" max="11" width="4.421875" style="3" bestFit="1" customWidth="1"/>
    <col min="12" max="12" width="5.00390625" style="2" bestFit="1" customWidth="1"/>
    <col min="13" max="13" width="5.421875" style="3" bestFit="1" customWidth="1"/>
    <col min="14" max="14" width="5.00390625" style="2" bestFit="1" customWidth="1"/>
    <col min="15" max="15" width="4.421875" style="3" bestFit="1" customWidth="1"/>
    <col min="16" max="16" width="7.57421875" style="2" customWidth="1"/>
    <col min="17" max="17" width="9.140625" style="2" customWidth="1"/>
    <col min="18" max="18" width="9.28125" style="2" customWidth="1"/>
    <col min="19" max="16384" width="10.7109375" style="2" customWidth="1"/>
  </cols>
  <sheetData>
    <row r="2" s="1" customFormat="1" ht="8.25" customHeight="1" thickBot="1">
      <c r="G2" s="23"/>
    </row>
    <row r="3" spans="1:15" ht="15.75" customHeight="1" hidden="1">
      <c r="A3" s="2" t="s">
        <v>2</v>
      </c>
      <c r="B3" s="2" t="s">
        <v>1</v>
      </c>
      <c r="C3" s="2">
        <v>8.28</v>
      </c>
      <c r="D3" s="2">
        <v>9</v>
      </c>
      <c r="F3" s="2">
        <v>21.4</v>
      </c>
      <c r="G3" s="23">
        <v>7.4</v>
      </c>
      <c r="H3" s="2">
        <v>26.2</v>
      </c>
      <c r="I3" s="3">
        <v>16</v>
      </c>
      <c r="J3" s="2">
        <v>33.1</v>
      </c>
      <c r="K3" s="3">
        <v>9</v>
      </c>
      <c r="L3" s="2">
        <v>34.8</v>
      </c>
      <c r="M3" s="3">
        <v>24</v>
      </c>
      <c r="N3" s="2">
        <v>43.5</v>
      </c>
      <c r="O3" s="3">
        <v>9</v>
      </c>
    </row>
    <row r="4" spans="2:15" ht="13.5" customHeight="1">
      <c r="B4" s="20" t="s">
        <v>8</v>
      </c>
      <c r="C4" s="14">
        <v>4020</v>
      </c>
      <c r="D4" s="15">
        <v>4020</v>
      </c>
      <c r="E4" s="15"/>
      <c r="F4" s="20" t="s">
        <v>8</v>
      </c>
      <c r="I4" s="2"/>
      <c r="K4" s="2"/>
      <c r="M4" s="2"/>
      <c r="O4" s="2"/>
    </row>
    <row r="5" spans="2:15" ht="12.75" customHeight="1">
      <c r="B5" s="21" t="s">
        <v>9</v>
      </c>
      <c r="C5" s="16" t="s">
        <v>0</v>
      </c>
      <c r="D5" s="17" t="s">
        <v>4</v>
      </c>
      <c r="E5" s="17"/>
      <c r="F5" s="21" t="s">
        <v>9</v>
      </c>
      <c r="I5" s="2"/>
      <c r="K5" s="2"/>
      <c r="M5" s="2"/>
      <c r="O5" s="2"/>
    </row>
    <row r="6" spans="2:15" ht="12.75" customHeight="1">
      <c r="B6" s="21" t="s">
        <v>10</v>
      </c>
      <c r="C6" s="16" t="s">
        <v>3</v>
      </c>
      <c r="D6" s="17" t="s">
        <v>3</v>
      </c>
      <c r="E6" s="17"/>
      <c r="F6" s="21" t="s">
        <v>10</v>
      </c>
      <c r="I6" s="2"/>
      <c r="K6" s="2"/>
      <c r="M6" s="2"/>
      <c r="O6" s="2"/>
    </row>
    <row r="7" spans="2:15" ht="12.75" customHeight="1" thickBot="1">
      <c r="B7" s="22" t="s">
        <v>5</v>
      </c>
      <c r="C7" s="18" t="s">
        <v>6</v>
      </c>
      <c r="D7" s="19" t="s">
        <v>7</v>
      </c>
      <c r="E7" s="17"/>
      <c r="F7" s="21" t="s">
        <v>11</v>
      </c>
      <c r="I7" s="2"/>
      <c r="K7" s="2"/>
      <c r="M7" s="2"/>
      <c r="O7" s="2"/>
    </row>
    <row r="8" spans="2:15" ht="12.75" customHeight="1">
      <c r="B8" s="21"/>
      <c r="C8" s="16"/>
      <c r="D8" s="17"/>
      <c r="E8" s="17"/>
      <c r="F8" s="21"/>
      <c r="I8" s="2"/>
      <c r="K8" s="2"/>
      <c r="M8" s="2"/>
      <c r="O8" s="2"/>
    </row>
    <row r="9" spans="2:15" ht="12.75" customHeight="1">
      <c r="B9" s="21"/>
      <c r="C9" s="16"/>
      <c r="D9" s="17"/>
      <c r="E9" s="17"/>
      <c r="F9" s="21"/>
      <c r="I9" s="2"/>
      <c r="K9" s="2"/>
      <c r="M9" s="2"/>
      <c r="O9" s="2"/>
    </row>
    <row r="10" spans="2:15" ht="12">
      <c r="B10" s="36">
        <v>20</v>
      </c>
      <c r="C10" s="37">
        <f>135.3*21.4/B10</f>
        <v>144.77100000000002</v>
      </c>
      <c r="D10" s="38">
        <f>60.088/B10</f>
        <v>3.0044</v>
      </c>
      <c r="E10" s="38">
        <f>D10*2</f>
        <v>6.0088</v>
      </c>
      <c r="F10" s="39">
        <f>ROUND(G10,-2)</f>
        <v>500</v>
      </c>
      <c r="G10" s="23">
        <f>B10*25.4</f>
        <v>508</v>
      </c>
      <c r="I10" s="2"/>
      <c r="K10" s="2"/>
      <c r="M10" s="2"/>
      <c r="O10" s="2"/>
    </row>
    <row r="11" spans="2:15" ht="12">
      <c r="B11" s="12">
        <v>40</v>
      </c>
      <c r="C11" s="33">
        <f aca="true" t="shared" si="0" ref="C11:C24">135.3*21.4/B11</f>
        <v>72.38550000000001</v>
      </c>
      <c r="D11" s="34">
        <f>60.088/B11</f>
        <v>1.5022</v>
      </c>
      <c r="E11" s="38">
        <f aca="true" t="shared" si="1" ref="E11:E21">D11*2</f>
        <v>3.0044</v>
      </c>
      <c r="F11" s="35">
        <f aca="true" t="shared" si="2" ref="F11:F24">ROUND(G11,-2)</f>
        <v>1000</v>
      </c>
      <c r="G11" s="23">
        <f>B11*25.4</f>
        <v>1016</v>
      </c>
      <c r="I11" s="2"/>
      <c r="K11" s="2"/>
      <c r="M11" s="2"/>
      <c r="O11" s="2"/>
    </row>
    <row r="12" spans="2:15" ht="12">
      <c r="B12" s="13">
        <v>60</v>
      </c>
      <c r="C12" s="27">
        <f t="shared" si="0"/>
        <v>48.257</v>
      </c>
      <c r="D12" s="28">
        <f aca="true" t="shared" si="3" ref="D12:D24">60.088/B12</f>
        <v>1.0014666666666667</v>
      </c>
      <c r="E12" s="38">
        <f t="shared" si="1"/>
        <v>2.0029333333333335</v>
      </c>
      <c r="F12" s="24">
        <f t="shared" si="2"/>
        <v>1500</v>
      </c>
      <c r="G12" s="23">
        <f>B12*25.4</f>
        <v>1524</v>
      </c>
      <c r="I12" s="2"/>
      <c r="K12" s="2"/>
      <c r="M12" s="2"/>
      <c r="O12" s="2"/>
    </row>
    <row r="13" spans="2:17" ht="12">
      <c r="B13" s="13">
        <v>80</v>
      </c>
      <c r="C13" s="25">
        <f t="shared" si="0"/>
        <v>36.192750000000004</v>
      </c>
      <c r="D13" s="26">
        <f t="shared" si="3"/>
        <v>0.7511</v>
      </c>
      <c r="E13" s="38">
        <f t="shared" si="1"/>
        <v>1.5022</v>
      </c>
      <c r="F13" s="24">
        <f t="shared" si="2"/>
        <v>2000</v>
      </c>
      <c r="G13" s="23">
        <f>B13*25.4</f>
        <v>2032</v>
      </c>
      <c r="I13" s="2"/>
      <c r="K13" s="2"/>
      <c r="M13" s="2"/>
      <c r="O13" s="2"/>
      <c r="Q13" s="10"/>
    </row>
    <row r="14" spans="2:15" ht="12">
      <c r="B14" s="13">
        <v>100</v>
      </c>
      <c r="C14" s="25">
        <f t="shared" si="0"/>
        <v>28.9542</v>
      </c>
      <c r="D14" s="26">
        <f t="shared" si="3"/>
        <v>0.60088</v>
      </c>
      <c r="E14" s="38">
        <f t="shared" si="1"/>
        <v>1.20176</v>
      </c>
      <c r="F14" s="24">
        <f t="shared" si="2"/>
        <v>2500</v>
      </c>
      <c r="G14" s="23">
        <f>B14*25.4</f>
        <v>2540</v>
      </c>
      <c r="I14" s="2"/>
      <c r="K14" s="2"/>
      <c r="M14" s="2"/>
      <c r="O14" s="2"/>
    </row>
    <row r="15" spans="2:15" ht="12">
      <c r="B15" s="13">
        <v>120</v>
      </c>
      <c r="C15" s="25">
        <f t="shared" si="0"/>
        <v>24.1285</v>
      </c>
      <c r="D15" s="26">
        <f t="shared" si="3"/>
        <v>0.5007333333333334</v>
      </c>
      <c r="E15" s="38">
        <f t="shared" si="1"/>
        <v>1.0014666666666667</v>
      </c>
      <c r="F15" s="24">
        <f t="shared" si="2"/>
        <v>3000</v>
      </c>
      <c r="G15" s="23">
        <f>B15*25.4</f>
        <v>3048</v>
      </c>
      <c r="I15" s="2"/>
      <c r="K15" s="2"/>
      <c r="M15" s="2"/>
      <c r="O15" s="2"/>
    </row>
    <row r="16" spans="2:15" ht="12">
      <c r="B16" s="13">
        <v>140</v>
      </c>
      <c r="C16" s="6">
        <f t="shared" si="0"/>
        <v>20.68157142857143</v>
      </c>
      <c r="D16" s="7">
        <f t="shared" si="3"/>
        <v>0.4292</v>
      </c>
      <c r="E16" s="38">
        <f t="shared" si="1"/>
        <v>0.8584</v>
      </c>
      <c r="F16" s="24">
        <f t="shared" si="2"/>
        <v>3600</v>
      </c>
      <c r="G16" s="23">
        <f>B16*25.4</f>
        <v>3556</v>
      </c>
      <c r="I16" s="2"/>
      <c r="J16" s="11"/>
      <c r="K16" s="2"/>
      <c r="M16" s="2"/>
      <c r="O16" s="2"/>
    </row>
    <row r="17" spans="2:15" ht="12">
      <c r="B17" s="13">
        <v>160</v>
      </c>
      <c r="C17" s="6">
        <f t="shared" si="0"/>
        <v>18.096375000000002</v>
      </c>
      <c r="D17" s="7">
        <f t="shared" si="3"/>
        <v>0.37555</v>
      </c>
      <c r="E17" s="38">
        <f t="shared" si="1"/>
        <v>0.7511</v>
      </c>
      <c r="F17" s="24">
        <f t="shared" si="2"/>
        <v>4100</v>
      </c>
      <c r="G17" s="23">
        <f>B17*25.4</f>
        <v>4064</v>
      </c>
      <c r="I17" s="2"/>
      <c r="K17" s="2"/>
      <c r="M17" s="2"/>
      <c r="O17" s="2"/>
    </row>
    <row r="18" spans="2:15" ht="12">
      <c r="B18" s="13">
        <v>180</v>
      </c>
      <c r="C18" s="6">
        <f t="shared" si="0"/>
        <v>16.08566666666667</v>
      </c>
      <c r="D18" s="7">
        <f t="shared" si="3"/>
        <v>0.33382222222222224</v>
      </c>
      <c r="E18" s="38">
        <f t="shared" si="1"/>
        <v>0.6676444444444445</v>
      </c>
      <c r="F18" s="24">
        <f t="shared" si="2"/>
        <v>4600</v>
      </c>
      <c r="G18" s="23">
        <f>B18*25.4</f>
        <v>4572</v>
      </c>
      <c r="I18" s="2"/>
      <c r="K18" s="2"/>
      <c r="M18" s="2"/>
      <c r="O18" s="2"/>
    </row>
    <row r="19" spans="2:15" ht="12">
      <c r="B19" s="13">
        <v>200</v>
      </c>
      <c r="C19" s="6">
        <f t="shared" si="0"/>
        <v>14.4771</v>
      </c>
      <c r="D19" s="7">
        <f t="shared" si="3"/>
        <v>0.30044</v>
      </c>
      <c r="E19" s="38">
        <f t="shared" si="1"/>
        <v>0.60088</v>
      </c>
      <c r="F19" s="24">
        <f t="shared" si="2"/>
        <v>5100</v>
      </c>
      <c r="G19" s="23">
        <f>B19*25.4</f>
        <v>5080</v>
      </c>
      <c r="I19" s="2"/>
      <c r="K19" s="2"/>
      <c r="M19" s="2"/>
      <c r="O19" s="2"/>
    </row>
    <row r="20" spans="2:15" ht="12">
      <c r="B20" s="13">
        <v>220</v>
      </c>
      <c r="C20" s="29">
        <f t="shared" si="0"/>
        <v>13.161</v>
      </c>
      <c r="D20" s="30">
        <f t="shared" si="3"/>
        <v>0.2731272727272727</v>
      </c>
      <c r="E20" s="38">
        <f t="shared" si="1"/>
        <v>0.5462545454545454</v>
      </c>
      <c r="F20" s="24">
        <f t="shared" si="2"/>
        <v>5600</v>
      </c>
      <c r="G20" s="23">
        <f>B20*25.4</f>
        <v>5588</v>
      </c>
      <c r="I20" s="2"/>
      <c r="K20" s="2"/>
      <c r="M20" s="2"/>
      <c r="O20" s="2"/>
    </row>
    <row r="21" spans="2:15" ht="12.75" thickBot="1">
      <c r="B21" s="13">
        <v>240</v>
      </c>
      <c r="C21" s="31">
        <f t="shared" si="0"/>
        <v>12.06425</v>
      </c>
      <c r="D21" s="32">
        <f t="shared" si="3"/>
        <v>0.2503666666666667</v>
      </c>
      <c r="E21" s="38">
        <f t="shared" si="1"/>
        <v>0.5007333333333334</v>
      </c>
      <c r="F21" s="24">
        <f t="shared" si="2"/>
        <v>6100</v>
      </c>
      <c r="G21" s="23">
        <f>B21*25.4</f>
        <v>6096</v>
      </c>
      <c r="I21" s="2"/>
      <c r="K21" s="2"/>
      <c r="M21" s="2"/>
      <c r="O21" s="2"/>
    </row>
    <row r="22" spans="2:15" ht="12">
      <c r="B22" s="13">
        <v>260</v>
      </c>
      <c r="C22" s="9">
        <f t="shared" si="0"/>
        <v>11.13623076923077</v>
      </c>
      <c r="D22" s="8">
        <f t="shared" si="3"/>
        <v>0.23110769230769232</v>
      </c>
      <c r="E22" s="40"/>
      <c r="F22" s="24">
        <f t="shared" si="2"/>
        <v>6600</v>
      </c>
      <c r="G22" s="23">
        <f>B22*25.4</f>
        <v>6604</v>
      </c>
      <c r="I22" s="2"/>
      <c r="K22" s="2"/>
      <c r="M22" s="2"/>
      <c r="O22" s="2"/>
    </row>
    <row r="23" spans="2:15" ht="12">
      <c r="B23" s="13">
        <v>280</v>
      </c>
      <c r="C23" s="4">
        <f t="shared" si="0"/>
        <v>10.340785714285715</v>
      </c>
      <c r="D23" s="5">
        <f t="shared" si="3"/>
        <v>0.2146</v>
      </c>
      <c r="E23" s="41"/>
      <c r="F23" s="24">
        <f t="shared" si="2"/>
        <v>7100</v>
      </c>
      <c r="G23" s="23">
        <f>B23*25.4</f>
        <v>7112</v>
      </c>
      <c r="I23" s="2"/>
      <c r="K23" s="2"/>
      <c r="M23" s="2"/>
      <c r="O23" s="2"/>
    </row>
    <row r="24" spans="2:15" ht="12">
      <c r="B24" s="13">
        <v>300</v>
      </c>
      <c r="C24" s="4">
        <f t="shared" si="0"/>
        <v>9.6514</v>
      </c>
      <c r="D24" s="5">
        <f t="shared" si="3"/>
        <v>0.20029333333333332</v>
      </c>
      <c r="E24" s="41"/>
      <c r="F24" s="24">
        <f t="shared" si="2"/>
        <v>7600</v>
      </c>
      <c r="G24" s="23">
        <f>B24*25.4</f>
        <v>7620</v>
      </c>
      <c r="I24" s="2"/>
      <c r="K24" s="2"/>
      <c r="M24" s="2"/>
      <c r="O24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sbig3</dc:creator>
  <cp:keywords/>
  <dc:description/>
  <cp:lastModifiedBy>sbig3</cp:lastModifiedBy>
  <dcterms:created xsi:type="dcterms:W3CDTF">2003-08-12T17:45:03Z</dcterms:created>
  <dcterms:modified xsi:type="dcterms:W3CDTF">2008-09-03T00:43:31Z</dcterms:modified>
  <cp:category/>
  <cp:version/>
  <cp:contentType/>
  <cp:contentStatus/>
</cp:coreProperties>
</file>